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2'!$A$1:$K$39</definedName>
  </definedNames>
  <calcPr fullCalcOnLoad="1"/>
</workbook>
</file>

<file path=xl/sharedStrings.xml><?xml version="1.0" encoding="utf-8"?>
<sst xmlns="http://schemas.openxmlformats.org/spreadsheetml/2006/main" count="108" uniqueCount="51">
  <si>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</si>
  <si>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</si>
  <si>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</si>
  <si>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</si>
  <si>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</si>
  <si>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</si>
  <si>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</si>
  <si>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</si>
  <si>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</si>
  <si>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</si>
  <si>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</si>
  <si>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</si>
  <si>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</si>
  <si>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</si>
  <si>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</si>
  <si>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</si>
  <si>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</si>
  <si>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</si>
  <si>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</si>
  <si>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</si>
  <si>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</si>
  <si>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</si>
  <si>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</si>
  <si>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</si>
  <si>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</si>
  <si>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</si>
  <si>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</si>
  <si>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</si>
  <si>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</si>
  <si>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</si>
  <si>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</si>
  <si>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</si>
  <si>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</si>
  <si>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</si>
  <si>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</si>
  <si>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</si>
  <si>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</si>
  <si>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</si>
  <si>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</si>
  <si>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</si>
  <si>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</si>
  <si>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</si>
  <si>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</si>
  <si>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</si>
  <si>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</si>
  <si>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33R</t>
  </si>
  <si>
    <t xml:space="preserve"> ΓΙΑ ΤΑ ΧΡΟΝΙΑ 2009-2012</t>
  </si>
  <si>
    <t>Μεταβολή 2009-2010</t>
  </si>
  <si>
    <t>Μεταβολή  2010-2011</t>
  </si>
  <si>
    <t>Μεταβολή  
2011-2012</t>
  </si>
  <si>
    <t>ΠΙΝΑΚΑΣ 2: ΕΓΓΕΓΡΑΜΜΕΝΗ ΑΝΕΡΓΙΑ ΚΑΤΑ ΦΥΛΟ ΚΑΤΑ ΤΟΝ ΑΥΓΟΥΣΤΟ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</si>
</sst>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.5"/>
      <color indexed="8"/>
      <name val="Arial"/>
      <family val="2"/>
    </font>
    <font>
      <b/>
      <sz val="12"/>
      <color indexed="8"/>
      <name val="Arial"/>
      <family val="2"/>
    </font>
    <font>
      <sz val="5.9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6.25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2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τον Αύγουστο για τα χρόνια  2010-2012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15"/>
          <c:w val="0.8335"/>
          <c:h val="0.8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2'!$R$16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2'!$S$15:$U$15</c:f>
              <c:numCache/>
            </c:numRef>
          </c:cat>
          <c:val>
            <c:numRef>
              <c:f>'Πινακάς 2'!$S$16:$U$16</c:f>
              <c:numCache/>
            </c:numRef>
          </c:val>
        </c:ser>
        <c:ser>
          <c:idx val="3"/>
          <c:order val="1"/>
          <c:tx>
            <c:strRef>
              <c:f>'Πινακάς 2'!$R$17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2'!$S$15:$U$15</c:f>
              <c:numCache/>
            </c:numRef>
          </c:cat>
          <c:val>
            <c:numRef>
              <c:f>'Πινακάς 2'!$S$17:$U$17</c:f>
              <c:numCache/>
            </c:numRef>
          </c:val>
        </c:ser>
        <c:ser>
          <c:idx val="0"/>
          <c:order val="2"/>
          <c:tx>
            <c:strRef>
              <c:f>'Πινακάς 2'!$R$18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2'!$S$15:$U$15</c:f>
              <c:numCache/>
            </c:numRef>
          </c:cat>
          <c:val>
            <c:numRef>
              <c:f>'Πινακάς 2'!$S$18:$U$18</c:f>
              <c:numCache/>
            </c:numRef>
          </c:val>
        </c:ser>
        <c:axId val="11849533"/>
        <c:axId val="39536934"/>
      </c:barChart>
      <c:cat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37825"/>
          <c:w val="0.1247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0.40025</cdr:x>
      <cdr:y>0.28925</cdr:y>
    </cdr:from>
    <cdr:to>
      <cdr:x>0.525</cdr:x>
      <cdr:y>0.33025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00300" y="13144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0.1965</cdr:y>
    </cdr:from>
    <cdr:to>
      <cdr:x>0.72925</cdr:x>
      <cdr:y>0.24975</cdr:y>
    </cdr:to>
    <cdr:sp>
      <cdr:nvSpPr>
        <cdr:cNvPr id="2" name="Text Box 4"/>
        <cdr:cNvSpPr txBox="1">
          <a:spLocks noChangeArrowheads="1"/>
        </cdr:cNvSpPr>
      </cdr:nvSpPr>
      <cdr:spPr>
        <a:xfrm>
          <a:off x="3781425" y="89535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0.4915</cdr:y>
    </cdr:from>
    <cdr:to>
      <cdr:x>0.78</cdr:x>
      <cdr:y>0.558</cdr:y>
    </cdr:to>
    <cdr:sp>
      <cdr:nvSpPr>
        <cdr:cNvPr id="3" name="Text Box 7"/>
        <cdr:cNvSpPr txBox="1">
          <a:spLocks noChangeArrowheads="1"/>
        </cdr:cNvSpPr>
      </cdr:nvSpPr>
      <cdr:spPr>
        <a:xfrm>
          <a:off x="4162425" y="2238375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0.539</cdr:y>
    </cdr:from>
    <cdr:to>
      <cdr:x>0.5295</cdr:x>
      <cdr:y>0.57975</cdr:y>
    </cdr:to>
    <cdr:sp>
      <cdr:nvSpPr>
        <cdr:cNvPr id="4" name="Text Box 11"/>
        <cdr:cNvSpPr txBox="1">
          <a:spLocks noChangeArrowheads="1"/>
        </cdr:cNvSpPr>
      </cdr:nvSpPr>
      <cdr:spPr>
        <a:xfrm>
          <a:off x="2676525" y="24574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0.5105</cdr:y>
    </cdr:from>
    <cdr:to>
      <cdr:x>0.85475</cdr:x>
      <cdr:y>0.55125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32410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90" zoomScaleNormal="90" zoomScalePageLayoutView="0" workbookViewId="0" topLeftCell="A1">
      <selection activeCell="M3" sqref="M3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11" width="8.28125" style="0" customWidth="1"/>
    <col min="12" max="12" width="8.00390625" style="0" customWidth="1"/>
    <col min="13" max="13" width="7.8515625" style="0" customWidth="1"/>
    <col min="15" max="15" width="10.421875" style="0" customWidth="1"/>
    <col min="18" max="18" width="12.421875" style="0" customWidth="1"/>
    <col min="19" max="19" width="10.00390625" style="0" customWidth="1"/>
    <col min="20" max="20" width="9.57421875" style="0" customWidth="1"/>
    <col min="21" max="21" width="10.7109375" style="0" customWidth="1"/>
  </cols>
  <sheetData>
    <row r="1" spans="1:13" ht="12.75">
      <c r="A1" s="120" t="s">
        <v>50</v>
      </c>
      <c r="B1" s="120"/>
      <c r="C1" s="120"/>
      <c r="D1" s="120"/>
      <c r="E1" s="120"/>
      <c r="F1" s="120"/>
      <c r="G1" s="120"/>
      <c r="H1" s="120"/>
      <c r="I1" s="101"/>
      <c r="J1" s="101"/>
      <c r="K1" s="101"/>
      <c r="L1" s="101"/>
      <c r="M1" s="101"/>
    </row>
    <row r="2" spans="1:13" ht="12.75">
      <c r="A2" s="46" t="s">
        <v>46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</row>
    <row r="3" spans="1:23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S3" s="46" t="s">
        <v>37</v>
      </c>
      <c r="W3" s="46" t="s">
        <v>38</v>
      </c>
    </row>
    <row r="4" spans="1:13" ht="33" customHeight="1" thickBot="1">
      <c r="A4" s="1"/>
      <c r="B4" s="99">
        <v>2009</v>
      </c>
      <c r="C4" s="99">
        <v>2010</v>
      </c>
      <c r="D4" s="123" t="s">
        <v>47</v>
      </c>
      <c r="E4" s="124"/>
      <c r="F4" s="99">
        <v>2011</v>
      </c>
      <c r="G4" s="123" t="s">
        <v>48</v>
      </c>
      <c r="H4" s="124"/>
      <c r="I4" s="99">
        <v>2012</v>
      </c>
      <c r="J4" s="123" t="s">
        <v>49</v>
      </c>
      <c r="K4" s="124"/>
      <c r="L4" s="101"/>
      <c r="M4" s="101"/>
    </row>
    <row r="5" spans="1:18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5" t="s">
        <v>6</v>
      </c>
      <c r="F5" s="97" t="s">
        <v>5</v>
      </c>
      <c r="G5" s="97" t="s">
        <v>5</v>
      </c>
      <c r="H5" s="105" t="s">
        <v>6</v>
      </c>
      <c r="I5" s="97" t="s">
        <v>5</v>
      </c>
      <c r="J5" s="97" t="s">
        <v>5</v>
      </c>
      <c r="K5" s="98" t="s">
        <v>6</v>
      </c>
      <c r="L5" s="101"/>
      <c r="M5" s="101"/>
      <c r="O5" s="73"/>
      <c r="P5" s="79" t="s">
        <v>36</v>
      </c>
      <c r="Q5" s="73" t="s">
        <v>21</v>
      </c>
      <c r="R5" s="73" t="s">
        <v>24</v>
      </c>
    </row>
    <row r="6" spans="1:18" ht="13.5" thickBot="1">
      <c r="A6" s="116" t="s">
        <v>14</v>
      </c>
      <c r="B6" s="113">
        <f>SUM(B7:B8)</f>
        <v>17788</v>
      </c>
      <c r="C6" s="113">
        <f>SUM(C7:C8)</f>
        <v>22626</v>
      </c>
      <c r="D6" s="106">
        <f>C6-B6</f>
        <v>4838</v>
      </c>
      <c r="E6" s="107">
        <f>D6/B6</f>
        <v>0.27198111086125476</v>
      </c>
      <c r="F6" s="113">
        <f>SUM(F7:F8)</f>
        <v>26657</v>
      </c>
      <c r="G6" s="118">
        <f>F6-C6</f>
        <v>4031</v>
      </c>
      <c r="H6" s="107">
        <f>G6/C6</f>
        <v>0.1781578714752939</v>
      </c>
      <c r="I6" s="117">
        <v>36452</v>
      </c>
      <c r="J6" s="106">
        <f>I6-F6</f>
        <v>9795</v>
      </c>
      <c r="K6" s="108">
        <f>J6/F6</f>
        <v>0.3674456990659114</v>
      </c>
      <c r="L6" s="101"/>
      <c r="M6" s="119">
        <f>I7/I6</f>
        <v>0.4774772303302974</v>
      </c>
      <c r="O6" s="74" t="s">
        <v>6</v>
      </c>
      <c r="P6" s="80">
        <v>0.557</v>
      </c>
      <c r="Q6" s="76">
        <v>0.443</v>
      </c>
      <c r="R6" s="75"/>
    </row>
    <row r="7" spans="1:18" ht="13.5" thickBot="1">
      <c r="A7" s="102" t="s">
        <v>20</v>
      </c>
      <c r="B7" s="114">
        <v>7854</v>
      </c>
      <c r="C7" s="109">
        <v>9974</v>
      </c>
      <c r="D7" s="109">
        <f>C7-B7</f>
        <v>2120</v>
      </c>
      <c r="E7" s="110">
        <f>D7/B7</f>
        <v>0.26992615227909345</v>
      </c>
      <c r="F7" s="125">
        <v>12219</v>
      </c>
      <c r="G7" s="109">
        <f>F7-C7</f>
        <v>2245</v>
      </c>
      <c r="H7" s="110">
        <f>G7/C7</f>
        <v>0.22508522157609787</v>
      </c>
      <c r="I7" s="109">
        <f>I6-I8</f>
        <v>17405</v>
      </c>
      <c r="J7" s="109">
        <f>I7-F7</f>
        <v>5186</v>
      </c>
      <c r="K7" s="110">
        <f>J7/F7</f>
        <v>0.4244209837138882</v>
      </c>
      <c r="L7" s="101"/>
      <c r="M7" s="101"/>
      <c r="O7" s="74">
        <v>2005</v>
      </c>
      <c r="P7" s="81">
        <f>P6*R7</f>
        <v>197233.7</v>
      </c>
      <c r="Q7" s="82">
        <f>Q6*R7</f>
        <v>156866.3</v>
      </c>
      <c r="R7" s="78">
        <v>354100</v>
      </c>
    </row>
    <row r="8" spans="1:18" ht="13.5" thickBot="1">
      <c r="A8" s="103" t="s">
        <v>21</v>
      </c>
      <c r="B8" s="115">
        <v>9934</v>
      </c>
      <c r="C8" s="111">
        <v>12652</v>
      </c>
      <c r="D8" s="111">
        <f>C8-B8</f>
        <v>2718</v>
      </c>
      <c r="E8" s="112">
        <f>D8/B8</f>
        <v>0.27360579826857256</v>
      </c>
      <c r="F8" s="126">
        <v>14438</v>
      </c>
      <c r="G8" s="111">
        <f>F8-C8</f>
        <v>1786</v>
      </c>
      <c r="H8" s="112">
        <f>G8/C8</f>
        <v>0.14116345241858994</v>
      </c>
      <c r="I8" s="111">
        <v>19047</v>
      </c>
      <c r="J8" s="111">
        <f>I8-F8</f>
        <v>4609</v>
      </c>
      <c r="K8" s="112">
        <f>J8/F8</f>
        <v>0.3192270397561989</v>
      </c>
      <c r="L8" s="101"/>
      <c r="M8" s="101"/>
      <c r="O8" s="74" t="s">
        <v>6</v>
      </c>
      <c r="P8" s="80">
        <v>0.55734745</v>
      </c>
      <c r="Q8" s="76">
        <v>0.4426525</v>
      </c>
      <c r="R8" s="75"/>
    </row>
    <row r="9" spans="1:26" ht="13.5" thickBot="1">
      <c r="A9" s="101"/>
      <c r="B9" s="101"/>
      <c r="C9" s="101"/>
      <c r="D9" s="101"/>
      <c r="E9" s="101"/>
      <c r="F9" s="104"/>
      <c r="G9" s="104"/>
      <c r="H9" s="104"/>
      <c r="I9" s="101"/>
      <c r="J9" s="101"/>
      <c r="K9" s="101"/>
      <c r="L9" s="101"/>
      <c r="S9" s="74">
        <v>2006</v>
      </c>
      <c r="T9" s="77">
        <f>P8*V9</f>
        <v>208559.41579</v>
      </c>
      <c r="U9" s="82">
        <f>Q8*V9</f>
        <v>165640.5655</v>
      </c>
      <c r="V9" s="78">
        <v>374200</v>
      </c>
      <c r="W9" s="74"/>
      <c r="X9" s="81"/>
      <c r="Y9" s="77"/>
      <c r="Z9" s="78"/>
    </row>
    <row r="10" spans="19:22" ht="13.5" thickBot="1">
      <c r="S10" s="83"/>
      <c r="T10" s="84">
        <v>0.551</v>
      </c>
      <c r="U10" s="84">
        <v>0.449</v>
      </c>
      <c r="V10" s="85"/>
    </row>
    <row r="11" spans="15:22" ht="13.5" thickBot="1">
      <c r="O11" s="121" t="s">
        <v>39</v>
      </c>
      <c r="P11" s="122"/>
      <c r="S11" s="86">
        <v>2007</v>
      </c>
      <c r="T11" s="77">
        <f>V11*T10</f>
        <v>216377.7</v>
      </c>
      <c r="U11" s="82">
        <f>U10*V11</f>
        <v>176322.30000000002</v>
      </c>
      <c r="V11" s="78">
        <v>392700</v>
      </c>
    </row>
    <row r="12" spans="15:22" ht="13.5" thickBot="1">
      <c r="O12" s="88" t="s">
        <v>43</v>
      </c>
      <c r="P12" s="89" t="s">
        <v>44</v>
      </c>
      <c r="V12" s="87"/>
    </row>
    <row r="13" spans="15:17" ht="13.5" thickBot="1">
      <c r="O13" s="90">
        <f>I6-F6</f>
        <v>9795</v>
      </c>
      <c r="P13" s="91">
        <f>F6-C6</f>
        <v>4031</v>
      </c>
      <c r="Q13" t="s">
        <v>40</v>
      </c>
    </row>
    <row r="14" spans="15:17" ht="13.5" thickBot="1">
      <c r="O14" s="90">
        <f>I7-F7</f>
        <v>5186</v>
      </c>
      <c r="P14" s="91">
        <f>F7-C7</f>
        <v>2245</v>
      </c>
      <c r="Q14" t="s">
        <v>41</v>
      </c>
    </row>
    <row r="15" spans="15:21" ht="13.5" thickBot="1">
      <c r="O15" s="90">
        <f>I8-F8</f>
        <v>4609</v>
      </c>
      <c r="P15" s="91">
        <f>F8-C8</f>
        <v>1786</v>
      </c>
      <c r="Q15" t="s">
        <v>42</v>
      </c>
      <c r="R15" s="71"/>
      <c r="S15" s="71">
        <v>2010</v>
      </c>
      <c r="T15" s="71">
        <v>2011</v>
      </c>
      <c r="U15" s="71">
        <v>2012</v>
      </c>
    </row>
    <row r="16" spans="18:21" ht="13.5" thickBot="1">
      <c r="R16" s="52" t="s">
        <v>24</v>
      </c>
      <c r="S16" s="72">
        <f>C6</f>
        <v>22626</v>
      </c>
      <c r="T16" s="72">
        <f>F6</f>
        <v>26657</v>
      </c>
      <c r="U16" s="72">
        <f>I6</f>
        <v>36452</v>
      </c>
    </row>
    <row r="17" spans="18:21" ht="13.5" thickBot="1">
      <c r="R17" t="s">
        <v>31</v>
      </c>
      <c r="S17" s="72">
        <f>C7</f>
        <v>9974</v>
      </c>
      <c r="T17" s="72">
        <f>F7</f>
        <v>12219</v>
      </c>
      <c r="U17" s="72">
        <f>I7</f>
        <v>17405</v>
      </c>
    </row>
    <row r="18" spans="18:21" ht="13.5" thickBot="1">
      <c r="R18" t="s">
        <v>32</v>
      </c>
      <c r="S18" s="72">
        <f>C8</f>
        <v>12652</v>
      </c>
      <c r="T18" s="72">
        <f>F8</f>
        <v>14438</v>
      </c>
      <c r="U18" s="72">
        <f>I8</f>
        <v>19047</v>
      </c>
    </row>
    <row r="22" spans="21:22" ht="12.75">
      <c r="U22">
        <f>V11*51%</f>
        <v>200277</v>
      </c>
      <c r="V22">
        <f>V11*44.8%</f>
        <v>175929.59999999998</v>
      </c>
    </row>
    <row r="24" ht="12.75">
      <c r="U24">
        <f>SUM(U22:V22)</f>
        <v>376206.6</v>
      </c>
    </row>
    <row r="26" ht="15.75">
      <c r="O26" s="100" t="s">
        <v>45</v>
      </c>
    </row>
    <row r="40" ht="12.75">
      <c r="M40" s="65"/>
    </row>
    <row r="41" spans="1:13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M41" s="67"/>
    </row>
    <row r="42" spans="1:13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M42" s="66"/>
    </row>
    <row r="43" spans="1:13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M43" s="66"/>
    </row>
    <row r="44" spans="1:13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M44" s="66"/>
    </row>
    <row r="45" spans="1:13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M45" s="48"/>
    </row>
    <row r="46" spans="1:13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M46" s="42"/>
    </row>
    <row r="47" ht="12.75">
      <c r="M47" s="42"/>
    </row>
    <row r="48" ht="12.75">
      <c r="M48" s="42"/>
    </row>
    <row r="49" ht="12.75">
      <c r="M49" s="42"/>
    </row>
    <row r="50" spans="11:13" ht="12.75">
      <c r="K50" s="96"/>
      <c r="L50" s="42"/>
      <c r="M50" s="42"/>
    </row>
    <row r="51" spans="1:13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</row>
    <row r="54" spans="1:13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</row>
    <row r="55" spans="1:13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0"/>
      <c r="M55" s="55"/>
    </row>
    <row r="56" spans="1:13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0"/>
      <c r="M56" s="55"/>
    </row>
    <row r="57" spans="1:13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8"/>
      <c r="M57" s="57"/>
    </row>
    <row r="58" spans="1:13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12"/>
      <c r="M58" s="51"/>
    </row>
    <row r="59" spans="1:13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12"/>
      <c r="M59" s="51"/>
    </row>
    <row r="60" spans="1:13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12"/>
      <c r="M60" s="51"/>
    </row>
    <row r="61" spans="1:13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12"/>
      <c r="M61" s="51"/>
    </row>
    <row r="62" spans="1:13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12"/>
      <c r="M62" s="51"/>
    </row>
    <row r="63" spans="1:13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12"/>
      <c r="M63" s="51"/>
    </row>
    <row r="64" spans="1:13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12"/>
      <c r="M64" s="51"/>
    </row>
    <row r="65" spans="1:13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12"/>
      <c r="M65" s="51"/>
    </row>
    <row r="66" spans="1:13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26"/>
      <c r="M66" s="59"/>
    </row>
    <row r="67" spans="1:13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0"/>
      <c r="M67" s="55"/>
    </row>
    <row r="68" spans="1:13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8"/>
      <c r="M68" s="57"/>
    </row>
    <row r="69" spans="1:13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12"/>
      <c r="M69" s="51"/>
    </row>
    <row r="70" spans="1:13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12"/>
      <c r="M70" s="51"/>
    </row>
    <row r="71" spans="1:13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12"/>
      <c r="M71" s="51"/>
    </row>
    <row r="72" spans="1:13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12"/>
      <c r="M72" s="51"/>
    </row>
    <row r="73" spans="1:13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12"/>
      <c r="M73" s="51"/>
    </row>
    <row r="74" spans="1:13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12"/>
      <c r="M74" s="51"/>
    </row>
    <row r="75" spans="1:13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12"/>
      <c r="M75" s="51"/>
    </row>
    <row r="76" spans="1:13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12"/>
      <c r="M76" s="51"/>
    </row>
    <row r="77" spans="1:13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26"/>
      <c r="M77" s="59"/>
    </row>
    <row r="78" spans="1:13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3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</sheetData>
  <sheetProtection/>
  <mergeCells count="5">
    <mergeCell ref="A1:H1"/>
    <mergeCell ref="O11:P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1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2012-09-04T05:53:30Z</cp:lastPrinted>
  <dcterms:created xsi:type="dcterms:W3CDTF">2003-04-22T07:59:57Z</dcterms:created>
  <dcterms:modified xsi:type="dcterms:W3CDTF">2012-09-04T06:12:21Z</dcterms:modified>
  <cp:category/>
  <cp:version/>
  <cp:contentType/>
  <cp:contentStatus/>
</cp:coreProperties>
</file>